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<sst xmlns="http://schemas.openxmlformats.org/spreadsheetml/2006/main" count="36" uniqueCount="33">
  <si>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Instruction</t>
  </si>
  <si>
    <t xml:space="preserve">  Teacher Salaries</t>
  </si>
  <si>
    <t xml:space="preserve">  Teacher Benefits</t>
  </si>
  <si>
    <t xml:space="preserve">  Instructional Aides</t>
  </si>
  <si>
    <t xml:space="preserve">  Instructional Materials</t>
  </si>
  <si>
    <t>Food Services</t>
  </si>
  <si>
    <t>Pupil Transportation</t>
  </si>
  <si>
    <t>Maintenance and Operations</t>
  </si>
  <si>
    <t>Utilities and Insurance</t>
  </si>
  <si>
    <t>Unit Administration</t>
  </si>
  <si>
    <t>Central Administration</t>
  </si>
  <si>
    <t>Number of Teachers</t>
  </si>
  <si>
    <t>Average Salary</t>
  </si>
  <si>
    <t>Enrollment</t>
  </si>
  <si>
    <t xml:space="preserve">     Total Instruction</t>
  </si>
  <si>
    <t>Average Class Size</t>
  </si>
  <si>
    <t>Benefits as % of Salaries</t>
  </si>
  <si>
    <t>Bruner City School District</t>
  </si>
  <si>
    <t xml:space="preserve">FY 2006-07 Budget </t>
  </si>
  <si>
    <t>FY 2005-06</t>
  </si>
  <si>
    <t>FY 2006-07</t>
  </si>
  <si>
    <t>Original</t>
  </si>
  <si>
    <t>Actual</t>
  </si>
  <si>
    <t>Expenditures</t>
  </si>
  <si>
    <t>Budget</t>
  </si>
  <si>
    <t>Protect Class</t>
  </si>
  <si>
    <t>Size Cut</t>
  </si>
  <si>
    <t>Don't Touch</t>
  </si>
  <si>
    <t>the Teachers</t>
  </si>
  <si>
    <t xml:space="preserve">10% Across </t>
  </si>
  <si>
    <t>the Bd. Cut</t>
  </si>
  <si>
    <t>Total Operating Budget</t>
  </si>
  <si>
    <t>Target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</si>
</sst>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_);_(@_)"/>
  </numFmts>
  <fonts count="5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166" fontId="0" fillId="0" borderId="0" xfId="17" applyNumberFormat="1" applyAlignment="1">
      <alignment/>
    </xf>
    <xf numFmtId="9" fontId="0" fillId="0" borderId="0" xfId="21" applyAlignment="1">
      <alignment/>
    </xf>
    <xf numFmtId="166" fontId="0" fillId="0" borderId="0" xfId="17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2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1">
      <selection activeCell="G4" sqref="G4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2" spans="1:6" ht="12.75">
      <c r="A2" s="9" t="s">
        <v>17</v>
      </c>
      <c r="B2" s="9"/>
      <c r="C2" s="9"/>
      <c r="D2" s="9"/>
      <c r="E2" s="9"/>
      <c r="F2" s="9"/>
    </row>
    <row r="3" spans="1:6" ht="12.75">
      <c r="A3" s="10" t="s">
        <v>18</v>
      </c>
      <c r="B3" s="10"/>
      <c r="C3" s="10"/>
      <c r="D3" s="10"/>
      <c r="E3" s="10"/>
      <c r="F3" s="10"/>
    </row>
    <row r="5" spans="2:6" ht="12.75">
      <c r="B5" s="5" t="s">
        <v>19</v>
      </c>
      <c r="C5" s="5" t="s">
        <v>20</v>
      </c>
      <c r="D5" s="5" t="s">
        <v>20</v>
      </c>
      <c r="E5" s="5" t="s">
        <v>20</v>
      </c>
      <c r="F5" s="5" t="s">
        <v>20</v>
      </c>
    </row>
    <row r="6" spans="2:6" ht="12.75">
      <c r="B6" s="7" t="s">
        <v>22</v>
      </c>
      <c r="C6" s="7" t="s">
        <v>21</v>
      </c>
      <c r="D6" s="5" t="s">
        <v>29</v>
      </c>
      <c r="E6" s="5" t="s">
        <v>25</v>
      </c>
      <c r="F6" s="5" t="s">
        <v>27</v>
      </c>
    </row>
    <row r="7" spans="2:6" ht="12.75">
      <c r="B7" s="6" t="s">
        <v>23</v>
      </c>
      <c r="C7" s="6" t="s">
        <v>24</v>
      </c>
      <c r="D7" s="6" t="s">
        <v>30</v>
      </c>
      <c r="E7" s="6" t="s">
        <v>26</v>
      </c>
      <c r="F7" s="6" t="s">
        <v>28</v>
      </c>
    </row>
    <row r="8" spans="1:3" ht="12.75">
      <c r="A8" t="s">
        <v>11</v>
      </c>
      <c r="B8">
        <f>B10/B11</f>
        <v>315</v>
      </c>
      <c r="C8">
        <f>C10/C11</f>
        <v>320.6</v>
      </c>
    </row>
    <row r="9" spans="1:6" ht="12.75">
      <c r="A9" t="s">
        <v>12</v>
      </c>
      <c r="B9" s="2">
        <v>47000</v>
      </c>
      <c r="C9" s="2">
        <f>47000*1.05</f>
        <v>49350</v>
      </c>
      <c r="D9" s="2"/>
      <c r="E9" s="2"/>
      <c r="F9" s="2"/>
    </row>
    <row r="10" spans="1:6" ht="12.75">
      <c r="A10" t="s">
        <v>13</v>
      </c>
      <c r="B10" s="1">
        <v>7875</v>
      </c>
      <c r="C10" s="1">
        <v>8015</v>
      </c>
      <c r="D10" s="1">
        <v>8015</v>
      </c>
      <c r="E10" s="1">
        <v>8015</v>
      </c>
      <c r="F10" s="1">
        <v>8015</v>
      </c>
    </row>
    <row r="11" spans="1:6" ht="12.75">
      <c r="A11" t="s">
        <v>15</v>
      </c>
      <c r="B11" s="1">
        <f>25</f>
        <v>25</v>
      </c>
      <c r="C11" s="1">
        <v>25</v>
      </c>
      <c r="D11" s="1" t="e">
        <f>D10/D8</f>
        <v>#DIV/0!</v>
      </c>
      <c r="E11" s="1" t="e">
        <f>E10/E8</f>
        <v>#DIV/0!</v>
      </c>
      <c r="F11" s="1" t="e">
        <f>F10/F8</f>
        <v>#DIV/0!</v>
      </c>
    </row>
    <row r="12" spans="1:6" ht="12.75">
      <c r="A12" t="s">
        <v>16</v>
      </c>
      <c r="B12" s="3">
        <v>0.3</v>
      </c>
      <c r="C12" s="3">
        <v>0.3</v>
      </c>
      <c r="D12" s="8">
        <v>0.003</v>
      </c>
      <c r="E12" s="3"/>
      <c r="F12" s="3"/>
    </row>
    <row r="14" ht="12.75">
      <c r="A14" t="s">
        <v>0</v>
      </c>
    </row>
    <row r="15" spans="1:6" ht="12.75">
      <c r="A15" t="s">
        <v>1</v>
      </c>
      <c r="B15" s="2">
        <f>B8*B9</f>
        <v>14805000</v>
      </c>
      <c r="C15" s="2">
        <f>C8*C9</f>
        <v>15821610.000000002</v>
      </c>
      <c r="D15" s="2">
        <f>D8*D9</f>
        <v>0</v>
      </c>
      <c r="E15" s="2">
        <f>E8*E9</f>
        <v>0</v>
      </c>
      <c r="F15" s="2">
        <f>F8*F9</f>
        <v>0</v>
      </c>
    </row>
    <row r="16" spans="1:6" ht="12.75">
      <c r="A16" t="s">
        <v>2</v>
      </c>
      <c r="B16" s="2">
        <f>B12*B15</f>
        <v>4441500</v>
      </c>
      <c r="C16" s="2">
        <f>C12*C15</f>
        <v>4746483</v>
      </c>
      <c r="D16" s="2">
        <f>D12*D15</f>
        <v>0</v>
      </c>
      <c r="E16" s="2">
        <f>E12*E15</f>
        <v>0</v>
      </c>
      <c r="F16" s="2">
        <f>F12*F15</f>
        <v>0</v>
      </c>
    </row>
    <row r="17" spans="1:6" ht="12.75">
      <c r="A17" t="s">
        <v>3</v>
      </c>
      <c r="B17" s="2">
        <v>1507076</v>
      </c>
      <c r="C17" s="2">
        <f>1507076*1.02</f>
        <v>1537217.52</v>
      </c>
      <c r="D17" s="4"/>
      <c r="E17" s="2"/>
      <c r="F17" s="2"/>
    </row>
    <row r="18" spans="1:6" ht="12.75">
      <c r="A18" t="s">
        <v>4</v>
      </c>
      <c r="B18" s="2">
        <v>1367000</v>
      </c>
      <c r="C18" s="2">
        <f>1367000*1.03</f>
        <v>1408010</v>
      </c>
      <c r="D18" s="2"/>
      <c r="E18" s="2"/>
      <c r="F18" s="2"/>
    </row>
    <row r="19" spans="1:6" ht="12.75">
      <c r="A19" t="s">
        <v>14</v>
      </c>
      <c r="B19" s="2">
        <f>SUM(B15:B18)</f>
        <v>22120576</v>
      </c>
      <c r="C19" s="2">
        <f>SUM(C15:C18)</f>
        <v>23513320.52</v>
      </c>
      <c r="D19" s="2">
        <f>SUM(D15:D18)</f>
        <v>0</v>
      </c>
      <c r="E19" s="2">
        <f>SUM(E15:E18)</f>
        <v>0</v>
      </c>
      <c r="F19" s="2">
        <f>SUM(F15:F18)</f>
        <v>0</v>
      </c>
    </row>
    <row r="20" spans="2:6" ht="12.75">
      <c r="B20" s="2"/>
      <c r="C20" s="2"/>
      <c r="D20" s="2"/>
      <c r="E20" s="2"/>
      <c r="F20" s="2"/>
    </row>
    <row r="21" spans="1:6" ht="12.75">
      <c r="A21" t="s">
        <v>5</v>
      </c>
      <c r="B21" s="2">
        <v>1705000</v>
      </c>
      <c r="C21" s="2">
        <f>1705000*1.02</f>
        <v>1739100</v>
      </c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1:6" ht="12.75">
      <c r="A23" t="s">
        <v>6</v>
      </c>
      <c r="B23" s="2">
        <v>1687987</v>
      </c>
      <c r="C23" s="4">
        <f>1687987*1.05</f>
        <v>1772386.35</v>
      </c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1:6" ht="12.75">
      <c r="A25" t="s">
        <v>7</v>
      </c>
      <c r="B25" s="2">
        <v>3597654</v>
      </c>
      <c r="C25" s="4">
        <f>3597654*1.02</f>
        <v>3669607.08</v>
      </c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1:6" ht="12.75">
      <c r="A27" t="s">
        <v>8</v>
      </c>
      <c r="B27" s="2">
        <v>2045968</v>
      </c>
      <c r="C27" s="2">
        <f>2045968*1.05</f>
        <v>2148266.4</v>
      </c>
      <c r="D27" s="2"/>
      <c r="E27" s="2"/>
      <c r="F27" s="2"/>
    </row>
    <row r="28" spans="2:6" ht="12.75">
      <c r="B28" s="2"/>
      <c r="C28" s="2"/>
      <c r="D28" s="2"/>
      <c r="E28" s="2"/>
      <c r="F28" s="2"/>
    </row>
    <row r="29" spans="1:6" ht="12.75">
      <c r="A29" t="s">
        <v>9</v>
      </c>
      <c r="B29" s="2">
        <v>2594376</v>
      </c>
      <c r="C29" s="2">
        <f>2594376*1.03</f>
        <v>2672207.2800000003</v>
      </c>
      <c r="D29" s="2"/>
      <c r="E29" s="2"/>
      <c r="F29" s="2"/>
    </row>
    <row r="30" spans="2:6" ht="12.75">
      <c r="B30" s="2"/>
      <c r="C30" s="2"/>
      <c r="D30" s="2"/>
      <c r="E30" s="2"/>
      <c r="F30" s="2"/>
    </row>
    <row r="31" spans="1:6" ht="12.75">
      <c r="A31" t="s">
        <v>10</v>
      </c>
      <c r="B31" s="2">
        <v>1867222</v>
      </c>
      <c r="C31" s="4">
        <f>1867222*1.05</f>
        <v>1960583.1</v>
      </c>
      <c r="D31" s="2"/>
      <c r="E31" s="2"/>
      <c r="F31" s="2"/>
    </row>
    <row r="32" spans="2:6" ht="12.75">
      <c r="B32" s="2"/>
      <c r="C32" s="2"/>
      <c r="D32" s="2"/>
      <c r="E32" s="2"/>
      <c r="F32" s="2"/>
    </row>
    <row r="33" spans="1:6" ht="12.75">
      <c r="A33" t="s">
        <v>31</v>
      </c>
      <c r="B33" s="2">
        <f>SUM(B19:B31)</f>
        <v>35618783</v>
      </c>
      <c r="C33" s="2">
        <f>SUM(C19:C31)</f>
        <v>37475470.730000004</v>
      </c>
      <c r="D33" s="2">
        <f>SUM(D19:D31)</f>
        <v>0</v>
      </c>
      <c r="E33" s="2">
        <f>SUM(E19:E31)</f>
        <v>0</v>
      </c>
      <c r="F33" s="2">
        <f>SUM(F19:F31)</f>
        <v>0</v>
      </c>
    </row>
    <row r="35" spans="1:6" ht="12.75">
      <c r="A35" t="s">
        <v>32</v>
      </c>
      <c r="D35" s="2">
        <v>33727923.657000005</v>
      </c>
      <c r="E35" s="2">
        <v>33727923.657000005</v>
      </c>
      <c r="F35" s="2">
        <v>33727923.657000005</v>
      </c>
    </row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bruner</dc:creator>
  <cp:keywords/>
  <dc:description/>
  <cp:lastModifiedBy>aa</cp:lastModifiedBy>
  <dcterms:created xsi:type="dcterms:W3CDTF">2006-02-14T17:15:09Z</dcterms:created>
  <dcterms:modified xsi:type="dcterms:W3CDTF">2006-02-15T19:45:55Z</dcterms:modified>
  <cp:category/>
  <cp:version/>
  <cp:contentType/>
  <cp:contentStatus/>
</cp:coreProperties>
</file>